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51" windowWidth="19320" windowHeight="11580" activeTab="0"/>
  </bookViews>
  <sheets>
    <sheet name="Feuil1" sheetId="1" r:id="rId1"/>
  </sheets>
  <definedNames>
    <definedName name="m">'Feuil1'!$G$1</definedName>
    <definedName name="s">'Feuil1'!$G$2</definedName>
    <definedName name="σ">'Feuil1'!$G$2</definedName>
  </definedNames>
  <calcPr fullCalcOnLoad="1"/>
</workbook>
</file>

<file path=xl/sharedStrings.xml><?xml version="1.0" encoding="utf-8"?>
<sst xmlns="http://schemas.openxmlformats.org/spreadsheetml/2006/main" count="17" uniqueCount="17">
  <si>
    <t>Pointure</t>
  </si>
  <si>
    <t>Ventes</t>
  </si>
  <si>
    <t>fi</t>
  </si>
  <si>
    <t>fixi</t>
  </si>
  <si>
    <t>fixi²</t>
  </si>
  <si>
    <t xml:space="preserve">variance = </t>
  </si>
  <si>
    <t xml:space="preserve">écart-type = </t>
  </si>
  <si>
    <t>k</t>
  </si>
  <si>
    <t>s</t>
  </si>
  <si>
    <t>m</t>
  </si>
  <si>
    <t xml:space="preserve">Total </t>
  </si>
  <si>
    <t xml:space="preserve">Proportion </t>
  </si>
  <si>
    <t>m - ks</t>
  </si>
  <si>
    <t>m + ks</t>
  </si>
  <si>
    <r>
      <t>Dans I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</t>
    </r>
  </si>
  <si>
    <r>
      <t>Dans I</t>
    </r>
    <r>
      <rPr>
        <b/>
        <vertAlign val="subscript"/>
        <sz val="11"/>
        <color indexed="8"/>
        <rFont val="Calibri"/>
        <family val="2"/>
      </rPr>
      <t>2</t>
    </r>
  </si>
  <si>
    <r>
      <t>Dans I</t>
    </r>
    <r>
      <rPr>
        <b/>
        <vertAlign val="sub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</si>
</sst>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6" fillId="0" borderId="10" xfId="0" applyFont="1" applyBorder="1" applyAlignment="1">
      <alignment horizontal="right" wrapText="1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8.57421875" style="0" customWidth="1"/>
    <col min="2" max="2" width="10.28125" style="0" customWidth="1"/>
    <col min="3" max="3" width="7.57421875" style="0" customWidth="1"/>
    <col min="4" max="4" width="7.00390625" style="0" customWidth="1"/>
    <col min="5" max="5" width="7.421875" style="0" customWidth="1"/>
    <col min="6" max="6" width="8.7109375" style="0" customWidth="1"/>
    <col min="7" max="7" width="8.28125" style="0" customWidth="1"/>
    <col min="8" max="8" width="7.140625" style="0" customWidth="1"/>
    <col min="9" max="9" width="6.28125" style="0" customWidth="1"/>
    <col min="10" max="10" width="126.00390625" style="0" customWidth="1"/>
  </cols>
  <sheetData>
    <row r="1" spans="1:13" ht="31.5">
      <c r="A1" s="22" t="s">
        <v>0</v>
      </c>
      <c r="B1" s="22" t="s">
        <v>1</v>
      </c>
      <c r="C1" s="22" t="s">
        <v>14</v>
      </c>
      <c r="D1" s="22" t="s">
        <v>15</v>
      </c>
      <c r="E1" s="22" t="s">
        <v>16</v>
      </c>
      <c r="F1" s="19" t="s">
        <v>9</v>
      </c>
      <c r="G1" s="9">
        <f>L14</f>
        <v>40.075</v>
      </c>
      <c r="K1" s="3" t="s">
        <v>2</v>
      </c>
      <c r="L1" s="3" t="s">
        <v>3</v>
      </c>
      <c r="M1" s="3" t="s">
        <v>4</v>
      </c>
    </row>
    <row r="2" spans="1:13" ht="15">
      <c r="A2" s="2">
        <v>36</v>
      </c>
      <c r="B2" s="2">
        <v>6</v>
      </c>
      <c r="C2" s="2">
        <f>IF(AND($A2&gt;=G$5,$A2&lt;=G$6),$B2,0)</f>
        <v>0</v>
      </c>
      <c r="D2" s="2"/>
      <c r="E2" s="2"/>
      <c r="F2" s="20" t="s">
        <v>8</v>
      </c>
      <c r="G2" s="9">
        <f>M16</f>
        <v>2.0843164347093377</v>
      </c>
      <c r="K2" s="3">
        <f>B2/$B$14</f>
        <v>0.0375</v>
      </c>
      <c r="L2" s="3">
        <f>A2*K2</f>
        <v>1.3499999999999999</v>
      </c>
      <c r="M2" s="3">
        <f>A2^2*K2</f>
        <v>48.6</v>
      </c>
    </row>
    <row r="3" spans="1:13" ht="15">
      <c r="A3" s="2">
        <f>A2+1</f>
        <v>37</v>
      </c>
      <c r="B3" s="2">
        <v>13</v>
      </c>
      <c r="C3" s="2"/>
      <c r="D3" s="2"/>
      <c r="E3" s="2"/>
      <c r="F3" s="17"/>
      <c r="G3" s="18"/>
      <c r="K3" s="3">
        <f aca="true" t="shared" si="0" ref="K3:K12">B3/$B$14</f>
        <v>0.08125</v>
      </c>
      <c r="L3" s="3">
        <f aca="true" t="shared" si="1" ref="L3:L12">A3*K3</f>
        <v>3.00625</v>
      </c>
      <c r="M3" s="3">
        <f aca="true" t="shared" si="2" ref="M3:M12">A3^2*K3</f>
        <v>111.23125</v>
      </c>
    </row>
    <row r="4" spans="1:13" ht="15">
      <c r="A4" s="2">
        <f aca="true" t="shared" si="3" ref="A4:A12">A3+1</f>
        <v>38</v>
      </c>
      <c r="B4" s="2">
        <v>19</v>
      </c>
      <c r="C4" s="2"/>
      <c r="D4" s="2"/>
      <c r="E4" s="2"/>
      <c r="F4" s="21" t="s">
        <v>7</v>
      </c>
      <c r="G4" s="16">
        <v>1</v>
      </c>
      <c r="H4" s="2">
        <v>2</v>
      </c>
      <c r="I4" s="2">
        <v>3</v>
      </c>
      <c r="K4" s="3">
        <f t="shared" si="0"/>
        <v>0.11875</v>
      </c>
      <c r="L4" s="3">
        <f t="shared" si="1"/>
        <v>4.5125</v>
      </c>
      <c r="M4" s="3">
        <f t="shared" si="2"/>
        <v>171.475</v>
      </c>
    </row>
    <row r="5" spans="1:13" ht="15">
      <c r="A5" s="2">
        <f t="shared" si="3"/>
        <v>39</v>
      </c>
      <c r="B5" s="2">
        <v>26</v>
      </c>
      <c r="C5" s="2"/>
      <c r="D5" s="2"/>
      <c r="E5" s="2"/>
      <c r="F5" s="20" t="s">
        <v>12</v>
      </c>
      <c r="G5" s="9"/>
      <c r="H5" s="9"/>
      <c r="I5" s="9"/>
      <c r="K5" s="3">
        <f t="shared" si="0"/>
        <v>0.1625</v>
      </c>
      <c r="L5" s="3">
        <f t="shared" si="1"/>
        <v>6.3375</v>
      </c>
      <c r="M5" s="3">
        <f t="shared" si="2"/>
        <v>247.1625</v>
      </c>
    </row>
    <row r="6" spans="1:13" ht="15">
      <c r="A6" s="2">
        <f t="shared" si="3"/>
        <v>40</v>
      </c>
      <c r="B6" s="2">
        <v>30</v>
      </c>
      <c r="C6" s="2"/>
      <c r="D6" s="2"/>
      <c r="E6" s="2"/>
      <c r="F6" s="20" t="s">
        <v>13</v>
      </c>
      <c r="G6" s="9"/>
      <c r="H6" s="9"/>
      <c r="I6" s="9"/>
      <c r="K6" s="3">
        <f t="shared" si="0"/>
        <v>0.1875</v>
      </c>
      <c r="L6" s="3">
        <f t="shared" si="1"/>
        <v>7.5</v>
      </c>
      <c r="M6" s="3">
        <f t="shared" si="2"/>
        <v>300</v>
      </c>
    </row>
    <row r="7" spans="1:13" ht="15">
      <c r="A7" s="2">
        <f t="shared" si="3"/>
        <v>41</v>
      </c>
      <c r="B7" s="2">
        <v>26</v>
      </c>
      <c r="C7" s="2"/>
      <c r="D7" s="2"/>
      <c r="E7" s="2"/>
      <c r="F7" s="17"/>
      <c r="G7" s="18"/>
      <c r="K7" s="3">
        <f t="shared" si="0"/>
        <v>0.1625</v>
      </c>
      <c r="L7" s="3">
        <f t="shared" si="1"/>
        <v>6.6625000000000005</v>
      </c>
      <c r="M7" s="3">
        <f t="shared" si="2"/>
        <v>273.1625</v>
      </c>
    </row>
    <row r="8" spans="1:13" ht="15">
      <c r="A8" s="2">
        <f t="shared" si="3"/>
        <v>42</v>
      </c>
      <c r="B8" s="2">
        <v>19</v>
      </c>
      <c r="C8" s="2"/>
      <c r="D8" s="2"/>
      <c r="E8" s="2"/>
      <c r="F8" s="17"/>
      <c r="G8" s="18"/>
      <c r="K8" s="3">
        <f t="shared" si="0"/>
        <v>0.11875</v>
      </c>
      <c r="L8" s="3">
        <f t="shared" si="1"/>
        <v>4.9875</v>
      </c>
      <c r="M8" s="3">
        <f t="shared" si="2"/>
        <v>209.475</v>
      </c>
    </row>
    <row r="9" spans="1:13" ht="15">
      <c r="A9" s="2">
        <f t="shared" si="3"/>
        <v>43</v>
      </c>
      <c r="B9" s="2">
        <v>12</v>
      </c>
      <c r="C9" s="2"/>
      <c r="D9" s="2"/>
      <c r="E9" s="2"/>
      <c r="K9" s="3">
        <f t="shared" si="0"/>
        <v>0.075</v>
      </c>
      <c r="L9" s="3">
        <f t="shared" si="1"/>
        <v>3.225</v>
      </c>
      <c r="M9" s="3">
        <f t="shared" si="2"/>
        <v>138.67499999999998</v>
      </c>
    </row>
    <row r="10" spans="1:13" ht="15">
      <c r="A10" s="2">
        <f t="shared" si="3"/>
        <v>44</v>
      </c>
      <c r="B10" s="2">
        <v>6</v>
      </c>
      <c r="C10" s="2"/>
      <c r="D10" s="2"/>
      <c r="E10" s="2"/>
      <c r="F10" s="15"/>
      <c r="K10" s="3">
        <f t="shared" si="0"/>
        <v>0.0375</v>
      </c>
      <c r="L10" s="3">
        <f t="shared" si="1"/>
        <v>1.65</v>
      </c>
      <c r="M10" s="3">
        <f t="shared" si="2"/>
        <v>72.6</v>
      </c>
    </row>
    <row r="11" spans="1:13" ht="15">
      <c r="A11" s="2">
        <f t="shared" si="3"/>
        <v>45</v>
      </c>
      <c r="B11" s="2">
        <v>3</v>
      </c>
      <c r="C11" s="2"/>
      <c r="D11" s="2"/>
      <c r="E11" s="2"/>
      <c r="F11" s="15"/>
      <c r="K11" s="3">
        <f t="shared" si="0"/>
        <v>0.01875</v>
      </c>
      <c r="L11" s="3">
        <f t="shared" si="1"/>
        <v>0.84375</v>
      </c>
      <c r="M11" s="3">
        <f t="shared" si="2"/>
        <v>37.96875</v>
      </c>
    </row>
    <row r="12" spans="1:13" ht="15">
      <c r="A12" s="4">
        <f t="shared" si="3"/>
        <v>46</v>
      </c>
      <c r="B12" s="4">
        <v>0</v>
      </c>
      <c r="C12" s="2"/>
      <c r="D12" s="2"/>
      <c r="E12" s="2"/>
      <c r="K12" s="3">
        <f t="shared" si="0"/>
        <v>0</v>
      </c>
      <c r="L12" s="3">
        <f t="shared" si="1"/>
        <v>0</v>
      </c>
      <c r="M12" s="3">
        <f t="shared" si="2"/>
        <v>0</v>
      </c>
    </row>
    <row r="13" spans="1:13" ht="15">
      <c r="A13" s="8"/>
      <c r="B13" s="8"/>
      <c r="C13" s="8"/>
      <c r="D13" s="8"/>
      <c r="E13" s="8"/>
      <c r="K13" s="3"/>
      <c r="L13" s="3"/>
      <c r="M13" s="3"/>
    </row>
    <row r="14" spans="1:13" ht="15">
      <c r="A14" s="23" t="s">
        <v>10</v>
      </c>
      <c r="B14" s="6">
        <f>SUM(B2:B12)</f>
        <v>160</v>
      </c>
      <c r="C14" s="7"/>
      <c r="D14" s="7"/>
      <c r="E14" s="7"/>
      <c r="K14" s="3"/>
      <c r="L14" s="3">
        <f>SUM(L2:L12)</f>
        <v>40.075</v>
      </c>
      <c r="M14" s="3">
        <f>SUM(M2:M12)</f>
        <v>1610.3499999999997</v>
      </c>
    </row>
    <row r="15" spans="1:13" ht="15">
      <c r="A15" s="5"/>
      <c r="B15" s="24" t="s">
        <v>11</v>
      </c>
      <c r="C15" s="10"/>
      <c r="D15" s="10"/>
      <c r="E15" s="10"/>
      <c r="K15" s="3"/>
      <c r="L15" s="3" t="s">
        <v>5</v>
      </c>
      <c r="M15" s="3">
        <f>M14-L14^2</f>
        <v>4.344374999999445</v>
      </c>
    </row>
    <row r="16" spans="1:13" ht="15">
      <c r="A16" s="1"/>
      <c r="B16" s="1"/>
      <c r="C16" s="1"/>
      <c r="D16" s="1"/>
      <c r="K16" s="3"/>
      <c r="L16" s="3" t="s">
        <v>6</v>
      </c>
      <c r="M16" s="3">
        <f>SQRT(M15)</f>
        <v>2.0843164347093377</v>
      </c>
    </row>
    <row r="21" spans="1:8" ht="15">
      <c r="A21" s="11"/>
      <c r="B21" s="11"/>
      <c r="C21" s="11"/>
      <c r="D21" s="12"/>
      <c r="E21" s="13"/>
      <c r="F21" s="13"/>
      <c r="G21" s="13"/>
      <c r="H21" s="13"/>
    </row>
    <row r="22" spans="1:8" ht="15">
      <c r="A22" s="14"/>
      <c r="B22" s="14"/>
      <c r="C22" s="14"/>
      <c r="D22" s="13"/>
      <c r="E22" s="13"/>
      <c r="F22" s="13"/>
      <c r="G22" s="13"/>
      <c r="H22" s="13"/>
    </row>
    <row r="23" spans="1:8" ht="15">
      <c r="A23" s="14"/>
      <c r="B23" s="14"/>
      <c r="C23" s="14"/>
      <c r="D23" s="13"/>
      <c r="E23" s="13"/>
      <c r="F23" s="13"/>
      <c r="G23" s="13"/>
      <c r="H23" s="13"/>
    </row>
    <row r="24" spans="1:8" ht="15">
      <c r="A24" s="14"/>
      <c r="B24" s="14"/>
      <c r="C24" s="14"/>
      <c r="D24" s="13"/>
      <c r="E24" s="13"/>
      <c r="F24" s="13"/>
      <c r="G24" s="13"/>
      <c r="H24" s="13"/>
    </row>
    <row r="25" spans="1:8" ht="15">
      <c r="A25" s="14"/>
      <c r="B25" s="14"/>
      <c r="C25" s="14"/>
      <c r="D25" s="13"/>
      <c r="E25" s="13"/>
      <c r="F25" s="13"/>
      <c r="G25" s="13"/>
      <c r="H25" s="13"/>
    </row>
    <row r="26" spans="1:8" ht="15">
      <c r="A26" s="14"/>
      <c r="B26" s="14"/>
      <c r="C26" s="14"/>
      <c r="D26" s="13"/>
      <c r="E26" s="13"/>
      <c r="F26" s="13"/>
      <c r="G26" s="13"/>
      <c r="H26" s="13"/>
    </row>
    <row r="27" spans="1:8" ht="15">
      <c r="A27" s="14"/>
      <c r="B27" s="14"/>
      <c r="C27" s="14"/>
      <c r="D27" s="13"/>
      <c r="E27" s="13"/>
      <c r="F27" s="13"/>
      <c r="G27" s="13"/>
      <c r="H27" s="13"/>
    </row>
    <row r="28" spans="1:8" ht="15">
      <c r="A28" s="14"/>
      <c r="B28" s="14"/>
      <c r="C28" s="14"/>
      <c r="D28" s="13"/>
      <c r="E28" s="13"/>
      <c r="F28" s="13"/>
      <c r="G28" s="13"/>
      <c r="H28" s="13"/>
    </row>
    <row r="29" spans="1:8" ht="15">
      <c r="A29" s="14"/>
      <c r="B29" s="14"/>
      <c r="C29" s="14"/>
      <c r="D29" s="13"/>
      <c r="E29" s="13"/>
      <c r="F29" s="13"/>
      <c r="G29" s="13"/>
      <c r="H29" s="13"/>
    </row>
    <row r="30" spans="1:8" ht="15">
      <c r="A30" s="14"/>
      <c r="B30" s="14"/>
      <c r="C30" s="14"/>
      <c r="D30" s="13"/>
      <c r="E30" s="13"/>
      <c r="F30" s="13"/>
      <c r="G30" s="13"/>
      <c r="H30" s="13"/>
    </row>
    <row r="31" spans="1:8" ht="15">
      <c r="A31" s="14"/>
      <c r="B31" s="14"/>
      <c r="C31" s="14"/>
      <c r="D31" s="13"/>
      <c r="E31" s="13"/>
      <c r="F31" s="13"/>
      <c r="G31" s="13"/>
      <c r="H31" s="13"/>
    </row>
    <row r="32" spans="1:8" ht="15">
      <c r="A32" s="14"/>
      <c r="B32" s="14"/>
      <c r="C32" s="14"/>
      <c r="D32" s="13"/>
      <c r="E32" s="13"/>
      <c r="F32" s="13"/>
      <c r="G32" s="13"/>
      <c r="H32" s="13"/>
    </row>
    <row r="33" spans="1:8" ht="15">
      <c r="A33" s="14"/>
      <c r="B33" s="14"/>
      <c r="C33" s="14"/>
      <c r="D33" s="13"/>
      <c r="E33" s="13"/>
      <c r="F33" s="13"/>
      <c r="G33" s="13"/>
      <c r="H33" s="13"/>
    </row>
    <row r="34" spans="1:8" ht="15">
      <c r="A34" s="14"/>
      <c r="B34" s="14"/>
      <c r="C34" s="14"/>
      <c r="D34" s="13"/>
      <c r="E34" s="13"/>
      <c r="F34" s="13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3"/>
      <c r="B37" s="13"/>
      <c r="C37" s="13"/>
      <c r="D37" s="13"/>
      <c r="E37" s="13"/>
      <c r="F37" s="13"/>
      <c r="G37" s="13"/>
      <c r="H37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</dc:creator>
  <cp:keywords/>
  <dc:description/>
  <cp:lastModifiedBy>jbarret</cp:lastModifiedBy>
  <dcterms:created xsi:type="dcterms:W3CDTF">2012-10-10T09:39:51Z</dcterms:created>
  <dcterms:modified xsi:type="dcterms:W3CDTF">2013-03-04T18:43:52Z</dcterms:modified>
  <cp:category/>
  <cp:version/>
  <cp:contentType/>
  <cp:contentStatus/>
</cp:coreProperties>
</file>